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<sst xmlns="http://schemas.openxmlformats.org/spreadsheetml/2006/main" count="282" uniqueCount="73">
  <si>
    <t>Tip decont</t>
  </si>
  <si>
    <t>Numele calendarului</t>
  </si>
  <si>
    <t>Cod partener</t>
  </si>
  <si>
    <t>Nume partener</t>
  </si>
  <si>
    <t>Valoare de decontat</t>
  </si>
  <si>
    <t>Număr contract furnizor</t>
  </si>
  <si>
    <t>Valoare realizată</t>
  </si>
  <si>
    <t>Tip</t>
  </si>
  <si>
    <t>Spitalicesc</t>
  </si>
  <si>
    <t>SEP2016 SPT CAS-MS</t>
  </si>
  <si>
    <t>MS01</t>
  </si>
  <si>
    <t>SPITALUL CLINIC JUDEȚEAN DE URGENȚĂ TÂRGU MUREȘ</t>
  </si>
  <si>
    <t>1/173</t>
  </si>
  <si>
    <t>spitalizare de zi</t>
  </si>
  <si>
    <t>DRG</t>
  </si>
  <si>
    <t>cronici</t>
  </si>
  <si>
    <t>MS02</t>
  </si>
  <si>
    <t>SPITALUL CLINIC JUDETEAN MURES</t>
  </si>
  <si>
    <t>13/173</t>
  </si>
  <si>
    <t>paliativ</t>
  </si>
  <si>
    <t>MS04</t>
  </si>
  <si>
    <t>SPITALUL MUNICIPAL SIGHISOARA</t>
  </si>
  <si>
    <t>4/173</t>
  </si>
  <si>
    <t>MS05</t>
  </si>
  <si>
    <t>SPITALUL ORASENESC "DR.VALER RUSSU"LUDUS</t>
  </si>
  <si>
    <t>5/173</t>
  </si>
  <si>
    <t>MS06</t>
  </si>
  <si>
    <t>SPITALUL MUNICIPAL "DR.EUGEN NICOARA" REGHIN</t>
  </si>
  <si>
    <t>2/173</t>
  </si>
  <si>
    <t>MS07</t>
  </si>
  <si>
    <t>SPITALUL MUNICIPAL " DR.GHEORGHE MARINESCU" TARNAVENI</t>
  </si>
  <si>
    <t>3/173</t>
  </si>
  <si>
    <t>MS11</t>
  </si>
  <si>
    <t>SPITALUL ORASENESC SG. DE PADURE</t>
  </si>
  <si>
    <t>9/173</t>
  </si>
  <si>
    <t>MS16</t>
  </si>
  <si>
    <t>SC CENTRUL MEDICAL TOP MED SRL</t>
  </si>
  <si>
    <t>12/173</t>
  </si>
  <si>
    <t>MS18</t>
  </si>
  <si>
    <t>S.C. CARDIOMED S.R.L.</t>
  </si>
  <si>
    <t>16/173</t>
  </si>
  <si>
    <t>MS19</t>
  </si>
  <si>
    <t>SC NOVA VITA HOSPITAL SA</t>
  </si>
  <si>
    <t>15/173</t>
  </si>
  <si>
    <t>MS20</t>
  </si>
  <si>
    <t>SC COSAMEXT SRL</t>
  </si>
  <si>
    <t>17/173</t>
  </si>
  <si>
    <t>MS21</t>
  </si>
  <si>
    <t>SPITAL SOVATA NIRAJ</t>
  </si>
  <si>
    <t>18/173</t>
  </si>
  <si>
    <t>MS23</t>
  </si>
  <si>
    <t>PSIHOSAN SERV SRL</t>
  </si>
  <si>
    <t>20/173</t>
  </si>
  <si>
    <t>MS24</t>
  </si>
  <si>
    <t>INSTITUTUL DE URGENTA PENTRU BOLI CARDIOVASCULARE SI TRANSPLANT TG.MURES</t>
  </si>
  <si>
    <t>21/173</t>
  </si>
  <si>
    <t>MS25</t>
  </si>
  <si>
    <t>SC BESTMED SERV SRL</t>
  </si>
  <si>
    <t>22/173</t>
  </si>
  <si>
    <t>MS26</t>
  </si>
  <si>
    <t>SC RAL MED CENTRU MEDICAL SRL</t>
  </si>
  <si>
    <t>23/173</t>
  </si>
  <si>
    <t>MS27</t>
  </si>
  <si>
    <t>SC ACTAMEDICA SRL</t>
  </si>
  <si>
    <t>24/173</t>
  </si>
  <si>
    <t>MS28</t>
  </si>
  <si>
    <t>SC ENDO-ARTROSCOPIA</t>
  </si>
  <si>
    <t>25/173</t>
  </si>
  <si>
    <t>Valoarea de contract</t>
  </si>
  <si>
    <t>S.C. ADRIA MED SRL</t>
  </si>
  <si>
    <t>MS15</t>
  </si>
  <si>
    <t>11/173</t>
  </si>
  <si>
    <t>Centralizator servicii medicale spitalicesti - luna SEPTEMBRIE 2016</t>
  </si>
</sst>
</file>

<file path=xl/styles.xml><?xml version="1.0" encoding="utf-8"?>
<styleSheet xmlns="http://schemas.openxmlformats.org/spreadsheetml/2006/main">
  <numFmts count="17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RON&quot;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4" fontId="0" fillId="0" borderId="1" xfId="0" applyBorder="1" applyAlignment="1">
      <alignment horizontal="right"/>
    </xf>
    <xf numFmtId="0" fontId="2" fillId="0" borderId="2" xfId="0" applyFont="1" applyBorder="1" applyAlignment="1">
      <alignment/>
    </xf>
    <xf numFmtId="172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>
      <alignment/>
    </xf>
    <xf numFmtId="172" fontId="3" fillId="2" borderId="3" xfId="0" applyNumberFormat="1" applyFont="1" applyBorder="1" applyAlignment="1">
      <alignment horizontal="center" vertical="center" wrapText="1"/>
    </xf>
    <xf numFmtId="172" fontId="1" fillId="2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4" fontId="0" fillId="0" borderId="4" xfId="0" applyBorder="1" applyAlignment="1">
      <alignment horizontal="righ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4" fontId="0" fillId="0" borderId="6" xfId="0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4" fontId="0" fillId="0" borderId="9" xfId="0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" fontId="0" fillId="0" borderId="11" xfId="0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" xfId="0" applyFont="1" applyBorder="1" applyAlignment="1">
      <alignment/>
    </xf>
    <xf numFmtId="4" fontId="0" fillId="0" borderId="3" xfId="0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4" fontId="0" fillId="0" borderId="22" xfId="0" applyBorder="1" applyAlignment="1">
      <alignment horizontal="right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4" fontId="0" fillId="0" borderId="25" xfId="0" applyBorder="1" applyAlignment="1">
      <alignment horizontal="right"/>
    </xf>
    <xf numFmtId="0" fontId="2" fillId="0" borderId="26" xfId="0" applyFont="1" applyBorder="1" applyAlignment="1">
      <alignment/>
    </xf>
    <xf numFmtId="4" fontId="1" fillId="2" borderId="3" xfId="0" applyNumberFormat="1" applyFont="1" applyBorder="1" applyAlignment="1">
      <alignment horizontal="center" vertical="center" wrapText="1"/>
    </xf>
    <xf numFmtId="4" fontId="0" fillId="0" borderId="6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" fontId="4" fillId="0" borderId="11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4" fontId="4" fillId="0" borderId="28" xfId="0" applyNumberFormat="1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4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29" xfId="0" applyFont="1" applyBorder="1" applyAlignment="1">
      <alignment/>
    </xf>
    <xf numFmtId="4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view="pageBreakPreview" zoomScale="60" workbookViewId="0" topLeftCell="A28">
      <selection activeCell="B75" sqref="B75:B83"/>
    </sheetView>
  </sheetViews>
  <sheetFormatPr defaultColWidth="9.140625" defaultRowHeight="12.75"/>
  <cols>
    <col min="1" max="1" width="10.57421875" style="0" bestFit="1" customWidth="1"/>
    <col min="2" max="2" width="21.140625" style="0" bestFit="1" customWidth="1"/>
    <col min="4" max="4" width="62.57421875" style="0" customWidth="1"/>
    <col min="6" max="6" width="12.7109375" style="47" bestFit="1" customWidth="1"/>
    <col min="7" max="8" width="12.7109375" style="0" bestFit="1" customWidth="1"/>
    <col min="9" max="9" width="11.7109375" style="0" bestFit="1" customWidth="1"/>
    <col min="10" max="10" width="10.140625" style="0" bestFit="1" customWidth="1"/>
  </cols>
  <sheetData>
    <row r="1" spans="6:9" ht="12.75">
      <c r="F1"/>
      <c r="G1" s="47"/>
      <c r="H1" s="49"/>
      <c r="I1" s="66"/>
    </row>
    <row r="2" spans="1:10" ht="12.75">
      <c r="A2" s="67" t="s">
        <v>72</v>
      </c>
      <c r="B2" s="67"/>
      <c r="C2" s="67"/>
      <c r="D2" s="67"/>
      <c r="E2" s="67"/>
      <c r="F2" s="67"/>
      <c r="G2" s="67"/>
      <c r="H2" s="67"/>
      <c r="I2" s="67"/>
      <c r="J2" s="67"/>
    </row>
    <row r="3" ht="12.75">
      <c r="I3" s="66"/>
    </row>
    <row r="6" spans="1:9" s="3" customFormat="1" ht="34.5" thickBot="1">
      <c r="A6" s="5" t="s">
        <v>0</v>
      </c>
      <c r="B6" s="5" t="s">
        <v>1</v>
      </c>
      <c r="C6" s="5" t="s">
        <v>2</v>
      </c>
      <c r="D6" s="5" t="s">
        <v>3</v>
      </c>
      <c r="E6" s="5" t="s">
        <v>5</v>
      </c>
      <c r="F6" s="38" t="s">
        <v>68</v>
      </c>
      <c r="G6" s="6" t="s">
        <v>4</v>
      </c>
      <c r="H6" s="6" t="s">
        <v>6</v>
      </c>
      <c r="I6" s="6" t="s">
        <v>7</v>
      </c>
    </row>
    <row r="7" spans="1:9" ht="12.75">
      <c r="A7" s="9" t="s">
        <v>8</v>
      </c>
      <c r="B7" s="10" t="s">
        <v>9</v>
      </c>
      <c r="C7" s="10" t="s">
        <v>10</v>
      </c>
      <c r="D7" s="10" t="s">
        <v>11</v>
      </c>
      <c r="E7" s="10" t="s">
        <v>12</v>
      </c>
      <c r="F7" s="39">
        <v>9767519</v>
      </c>
      <c r="G7" s="11">
        <v>9767356.14</v>
      </c>
      <c r="H7" s="11">
        <v>10609749.76</v>
      </c>
      <c r="I7" s="20" t="s">
        <v>14</v>
      </c>
    </row>
    <row r="8" spans="1:9" ht="12.75">
      <c r="A8" s="12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0">
        <v>311985.32</v>
      </c>
      <c r="G8" s="1">
        <v>311528.8</v>
      </c>
      <c r="H8" s="1">
        <v>431934.4</v>
      </c>
      <c r="I8" s="21" t="s">
        <v>15</v>
      </c>
    </row>
    <row r="9" spans="1:9" ht="13.5" thickBot="1">
      <c r="A9" s="13" t="s">
        <v>8</v>
      </c>
      <c r="B9" s="14" t="s">
        <v>9</v>
      </c>
      <c r="C9" s="14" t="s">
        <v>10</v>
      </c>
      <c r="D9" s="14" t="s">
        <v>11</v>
      </c>
      <c r="E9" s="14" t="s">
        <v>12</v>
      </c>
      <c r="F9" s="41">
        <v>500485.68</v>
      </c>
      <c r="G9" s="15">
        <v>500414.06</v>
      </c>
      <c r="H9" s="15">
        <v>558734.32</v>
      </c>
      <c r="I9" s="22" t="s">
        <v>13</v>
      </c>
    </row>
    <row r="10" spans="1:9" s="48" customFormat="1" ht="13.5" thickBot="1">
      <c r="A10" s="50"/>
      <c r="B10" s="51"/>
      <c r="C10" s="51"/>
      <c r="D10" s="51"/>
      <c r="E10" s="51"/>
      <c r="F10" s="52">
        <f>SUM(F7:F9)</f>
        <v>10579990</v>
      </c>
      <c r="G10" s="53">
        <f>SUM(G7:G9)</f>
        <v>10579299.000000002</v>
      </c>
      <c r="H10" s="53">
        <f>SUM(H7:H9)</f>
        <v>11600418.48</v>
      </c>
      <c r="I10" s="54"/>
    </row>
    <row r="11" spans="1:9" ht="12.75">
      <c r="A11" s="19" t="s">
        <v>8</v>
      </c>
      <c r="B11" s="7" t="s">
        <v>9</v>
      </c>
      <c r="C11" s="7" t="s">
        <v>16</v>
      </c>
      <c r="D11" s="7" t="s">
        <v>17</v>
      </c>
      <c r="E11" s="7" t="s">
        <v>18</v>
      </c>
      <c r="F11" s="42">
        <v>5203012.1</v>
      </c>
      <c r="G11" s="8">
        <v>5013779.06</v>
      </c>
      <c r="H11" s="8">
        <v>5013779.06</v>
      </c>
      <c r="I11" s="24" t="s">
        <v>14</v>
      </c>
    </row>
    <row r="12" spans="1:9" ht="12.75">
      <c r="A12" s="12" t="s">
        <v>8</v>
      </c>
      <c r="B12" s="4" t="s">
        <v>9</v>
      </c>
      <c r="C12" s="4" t="s">
        <v>16</v>
      </c>
      <c r="D12" s="4" t="s">
        <v>17</v>
      </c>
      <c r="E12" s="4" t="s">
        <v>18</v>
      </c>
      <c r="F12" s="40">
        <v>709745.55</v>
      </c>
      <c r="G12" s="1">
        <v>404408.49</v>
      </c>
      <c r="H12" s="1">
        <v>404408.49</v>
      </c>
      <c r="I12" s="21" t="s">
        <v>15</v>
      </c>
    </row>
    <row r="13" spans="1:9" ht="12.75">
      <c r="A13" s="12" t="s">
        <v>8</v>
      </c>
      <c r="B13" s="4" t="s">
        <v>9</v>
      </c>
      <c r="C13" s="4" t="s">
        <v>16</v>
      </c>
      <c r="D13" s="4" t="s">
        <v>17</v>
      </c>
      <c r="E13" s="4" t="s">
        <v>18</v>
      </c>
      <c r="F13" s="40">
        <v>1163638.67</v>
      </c>
      <c r="G13" s="1">
        <v>1007620.36</v>
      </c>
      <c r="H13" s="1">
        <v>1007620.36</v>
      </c>
      <c r="I13" s="21" t="s">
        <v>13</v>
      </c>
    </row>
    <row r="14" spans="1:9" ht="13.5" thickBot="1">
      <c r="A14" s="13" t="s">
        <v>8</v>
      </c>
      <c r="B14" s="14" t="s">
        <v>9</v>
      </c>
      <c r="C14" s="14" t="s">
        <v>16</v>
      </c>
      <c r="D14" s="14" t="s">
        <v>17</v>
      </c>
      <c r="E14" s="14" t="s">
        <v>18</v>
      </c>
      <c r="F14" s="41">
        <v>61732.44</v>
      </c>
      <c r="G14" s="15">
        <v>61732.44</v>
      </c>
      <c r="H14" s="15">
        <v>63146.16</v>
      </c>
      <c r="I14" s="22" t="s">
        <v>19</v>
      </c>
    </row>
    <row r="15" spans="1:9" s="48" customFormat="1" ht="13.5" thickBot="1">
      <c r="A15" s="50"/>
      <c r="B15" s="51"/>
      <c r="C15" s="51"/>
      <c r="D15" s="51"/>
      <c r="E15" s="51"/>
      <c r="F15" s="52">
        <f>SUM(F11:F14)</f>
        <v>7138128.76</v>
      </c>
      <c r="G15" s="53">
        <f>SUM(G11:G14)</f>
        <v>6487540.350000001</v>
      </c>
      <c r="H15" s="53">
        <f>SUM(H11:H14)</f>
        <v>6488954.07</v>
      </c>
      <c r="I15" s="54"/>
    </row>
    <row r="16" spans="1:9" ht="12.75">
      <c r="A16" s="19" t="s">
        <v>8</v>
      </c>
      <c r="B16" s="7" t="s">
        <v>9</v>
      </c>
      <c r="C16" s="7" t="s">
        <v>20</v>
      </c>
      <c r="D16" s="7" t="s">
        <v>21</v>
      </c>
      <c r="E16" s="7" t="s">
        <v>22</v>
      </c>
      <c r="F16" s="42">
        <v>926827.75</v>
      </c>
      <c r="G16" s="8">
        <v>926572.68</v>
      </c>
      <c r="H16" s="8">
        <v>944434.64</v>
      </c>
      <c r="I16" s="24" t="s">
        <v>14</v>
      </c>
    </row>
    <row r="17" spans="1:9" ht="12.75">
      <c r="A17" s="12" t="s">
        <v>8</v>
      </c>
      <c r="B17" s="4" t="s">
        <v>9</v>
      </c>
      <c r="C17" s="4" t="s">
        <v>20</v>
      </c>
      <c r="D17" s="4" t="s">
        <v>21</v>
      </c>
      <c r="E17" s="4" t="s">
        <v>22</v>
      </c>
      <c r="F17" s="40">
        <v>5152.19</v>
      </c>
      <c r="G17" s="1">
        <v>4777.92</v>
      </c>
      <c r="H17" s="1">
        <v>4777.92</v>
      </c>
      <c r="I17" s="21" t="s">
        <v>15</v>
      </c>
    </row>
    <row r="18" spans="1:9" ht="13.5" thickBot="1">
      <c r="A18" s="13" t="s">
        <v>8</v>
      </c>
      <c r="B18" s="14" t="s">
        <v>9</v>
      </c>
      <c r="C18" s="14" t="s">
        <v>20</v>
      </c>
      <c r="D18" s="14" t="s">
        <v>21</v>
      </c>
      <c r="E18" s="14" t="s">
        <v>22</v>
      </c>
      <c r="F18" s="41">
        <v>216864.17</v>
      </c>
      <c r="G18" s="15">
        <v>216855.14</v>
      </c>
      <c r="H18" s="15">
        <v>272262.45</v>
      </c>
      <c r="I18" s="22" t="s">
        <v>13</v>
      </c>
    </row>
    <row r="19" spans="1:9" s="48" customFormat="1" ht="13.5" thickBot="1">
      <c r="A19" s="50"/>
      <c r="B19" s="51"/>
      <c r="C19" s="51"/>
      <c r="D19" s="51"/>
      <c r="E19" s="51"/>
      <c r="F19" s="52">
        <f>SUM(F16:F18)</f>
        <v>1148844.1099999999</v>
      </c>
      <c r="G19" s="53">
        <f>SUM(G16:G18)</f>
        <v>1148205.7400000002</v>
      </c>
      <c r="H19" s="53">
        <f>SUM(H16:H18)</f>
        <v>1221475.01</v>
      </c>
      <c r="I19" s="54"/>
    </row>
    <row r="20" spans="1:9" ht="12.75">
      <c r="A20" s="9" t="s">
        <v>8</v>
      </c>
      <c r="B20" s="10" t="s">
        <v>9</v>
      </c>
      <c r="C20" s="10" t="s">
        <v>23</v>
      </c>
      <c r="D20" s="10" t="s">
        <v>24</v>
      </c>
      <c r="E20" s="10" t="s">
        <v>25</v>
      </c>
      <c r="F20" s="39">
        <v>533721.39</v>
      </c>
      <c r="G20" s="11">
        <v>533574.04</v>
      </c>
      <c r="H20" s="11">
        <v>558610.39</v>
      </c>
      <c r="I20" s="20" t="s">
        <v>14</v>
      </c>
    </row>
    <row r="21" spans="1:9" ht="12.75">
      <c r="A21" s="12" t="s">
        <v>8</v>
      </c>
      <c r="B21" s="4" t="s">
        <v>9</v>
      </c>
      <c r="C21" s="4" t="s">
        <v>23</v>
      </c>
      <c r="D21" s="4" t="s">
        <v>24</v>
      </c>
      <c r="E21" s="4" t="s">
        <v>25</v>
      </c>
      <c r="F21" s="40">
        <v>242392.81</v>
      </c>
      <c r="G21" s="1">
        <v>195002.97</v>
      </c>
      <c r="H21" s="1">
        <v>195002.97</v>
      </c>
      <c r="I21" s="21" t="s">
        <v>15</v>
      </c>
    </row>
    <row r="22" spans="1:9" ht="12.75">
      <c r="A22" s="12" t="s">
        <v>8</v>
      </c>
      <c r="B22" s="4" t="s">
        <v>9</v>
      </c>
      <c r="C22" s="4" t="s">
        <v>23</v>
      </c>
      <c r="D22" s="4" t="s">
        <v>24</v>
      </c>
      <c r="E22" s="4" t="s">
        <v>25</v>
      </c>
      <c r="F22" s="40">
        <v>189780.4</v>
      </c>
      <c r="G22" s="1">
        <v>189773</v>
      </c>
      <c r="H22" s="1">
        <v>230113</v>
      </c>
      <c r="I22" s="21" t="s">
        <v>13</v>
      </c>
    </row>
    <row r="23" spans="1:9" ht="13.5" thickBot="1">
      <c r="A23" s="13" t="s">
        <v>8</v>
      </c>
      <c r="B23" s="14" t="s">
        <v>9</v>
      </c>
      <c r="C23" s="14" t="s">
        <v>23</v>
      </c>
      <c r="D23" s="14" t="s">
        <v>24</v>
      </c>
      <c r="E23" s="14" t="s">
        <v>25</v>
      </c>
      <c r="F23" s="41">
        <v>53956.98</v>
      </c>
      <c r="G23" s="15">
        <v>49715.82</v>
      </c>
      <c r="H23" s="15">
        <v>49715.82</v>
      </c>
      <c r="I23" s="22" t="s">
        <v>19</v>
      </c>
    </row>
    <row r="24" spans="1:9" s="48" customFormat="1" ht="13.5" thickBot="1">
      <c r="A24" s="50"/>
      <c r="B24" s="51"/>
      <c r="C24" s="51"/>
      <c r="D24" s="51"/>
      <c r="E24" s="51"/>
      <c r="F24" s="52">
        <f>SUM(F20:F23)</f>
        <v>1019851.58</v>
      </c>
      <c r="G24" s="53">
        <f>SUM(G20:G23)</f>
        <v>968065.83</v>
      </c>
      <c r="H24" s="53">
        <f>SUM(H20:H23)</f>
        <v>1033442.1799999999</v>
      </c>
      <c r="I24" s="54"/>
    </row>
    <row r="25" spans="1:9" ht="12.75">
      <c r="A25" s="19" t="s">
        <v>8</v>
      </c>
      <c r="B25" s="7" t="s">
        <v>9</v>
      </c>
      <c r="C25" s="7" t="s">
        <v>26</v>
      </c>
      <c r="D25" s="7" t="s">
        <v>27</v>
      </c>
      <c r="E25" s="7" t="s">
        <v>28</v>
      </c>
      <c r="F25" s="42">
        <v>920859.36</v>
      </c>
      <c r="G25" s="8">
        <v>898573.81</v>
      </c>
      <c r="H25" s="8">
        <v>898573.81</v>
      </c>
      <c r="I25" s="24" t="s">
        <v>14</v>
      </c>
    </row>
    <row r="26" spans="1:9" ht="12.75">
      <c r="A26" s="12" t="s">
        <v>8</v>
      </c>
      <c r="B26" s="4" t="s">
        <v>9</v>
      </c>
      <c r="C26" s="4" t="s">
        <v>26</v>
      </c>
      <c r="D26" s="4" t="s">
        <v>27</v>
      </c>
      <c r="E26" s="4" t="s">
        <v>28</v>
      </c>
      <c r="F26" s="40">
        <v>21462.6</v>
      </c>
      <c r="G26" s="1">
        <v>20701.6</v>
      </c>
      <c r="H26" s="1">
        <v>27412.4</v>
      </c>
      <c r="I26" s="21" t="s">
        <v>15</v>
      </c>
    </row>
    <row r="27" spans="1:9" ht="13.5" thickBot="1">
      <c r="A27" s="25" t="s">
        <v>8</v>
      </c>
      <c r="B27" s="26" t="s">
        <v>9</v>
      </c>
      <c r="C27" s="26" t="s">
        <v>26</v>
      </c>
      <c r="D27" s="26" t="s">
        <v>27</v>
      </c>
      <c r="E27" s="26" t="s">
        <v>28</v>
      </c>
      <c r="F27" s="43">
        <v>433392</v>
      </c>
      <c r="G27" s="27">
        <v>425376</v>
      </c>
      <c r="H27" s="27">
        <v>425376</v>
      </c>
      <c r="I27" s="28" t="s">
        <v>13</v>
      </c>
    </row>
    <row r="28" spans="1:9" s="48" customFormat="1" ht="13.5" thickBot="1">
      <c r="A28" s="55"/>
      <c r="B28" s="56"/>
      <c r="C28" s="56"/>
      <c r="D28" s="56"/>
      <c r="E28" s="56"/>
      <c r="F28" s="57">
        <f>SUM(F25:F27)</f>
        <v>1375713.96</v>
      </c>
      <c r="G28" s="57">
        <f>SUM(G25:G27)</f>
        <v>1344651.4100000001</v>
      </c>
      <c r="H28" s="57">
        <f>SUM(H25:H27)</f>
        <v>1351362.21</v>
      </c>
      <c r="I28" s="58"/>
    </row>
    <row r="29" spans="1:9" ht="12.75">
      <c r="A29" s="9" t="s">
        <v>8</v>
      </c>
      <c r="B29" s="10" t="s">
        <v>9</v>
      </c>
      <c r="C29" s="10" t="s">
        <v>29</v>
      </c>
      <c r="D29" s="10" t="s">
        <v>30</v>
      </c>
      <c r="E29" s="10" t="s">
        <v>31</v>
      </c>
      <c r="F29" s="39">
        <v>873539.84</v>
      </c>
      <c r="G29" s="11">
        <v>873465.53</v>
      </c>
      <c r="H29" s="11">
        <v>1200186.58</v>
      </c>
      <c r="I29" s="20" t="s">
        <v>14</v>
      </c>
    </row>
    <row r="30" spans="1:9" ht="12.75">
      <c r="A30" s="12" t="s">
        <v>8</v>
      </c>
      <c r="B30" s="4" t="s">
        <v>9</v>
      </c>
      <c r="C30" s="4" t="s">
        <v>29</v>
      </c>
      <c r="D30" s="4" t="s">
        <v>30</v>
      </c>
      <c r="E30" s="4" t="s">
        <v>31</v>
      </c>
      <c r="F30" s="40">
        <v>700294.59</v>
      </c>
      <c r="G30" s="1">
        <v>700212.54</v>
      </c>
      <c r="H30" s="1">
        <v>950469.1</v>
      </c>
      <c r="I30" s="21" t="s">
        <v>15</v>
      </c>
    </row>
    <row r="31" spans="1:9" ht="13.5" thickBot="1">
      <c r="A31" s="13" t="s">
        <v>8</v>
      </c>
      <c r="B31" s="14" t="s">
        <v>9</v>
      </c>
      <c r="C31" s="14" t="s">
        <v>29</v>
      </c>
      <c r="D31" s="14" t="s">
        <v>30</v>
      </c>
      <c r="E31" s="14" t="s">
        <v>31</v>
      </c>
      <c r="F31" s="41">
        <v>70482</v>
      </c>
      <c r="G31" s="15">
        <v>55407</v>
      </c>
      <c r="H31" s="15">
        <v>55407</v>
      </c>
      <c r="I31" s="22" t="s">
        <v>13</v>
      </c>
    </row>
    <row r="32" spans="1:9" s="48" customFormat="1" ht="13.5" thickBot="1">
      <c r="A32" s="50"/>
      <c r="B32" s="51"/>
      <c r="C32" s="51"/>
      <c r="D32" s="51"/>
      <c r="E32" s="51"/>
      <c r="F32" s="52">
        <f>SUM(F29:F31)</f>
        <v>1644316.43</v>
      </c>
      <c r="G32" s="53">
        <f>SUM(G29:G31)</f>
        <v>1629085.07</v>
      </c>
      <c r="H32" s="53">
        <f>SUM(H29:H31)</f>
        <v>2206062.68</v>
      </c>
      <c r="I32" s="54"/>
    </row>
    <row r="33" spans="1:9" ht="12.75">
      <c r="A33" s="9" t="s">
        <v>8</v>
      </c>
      <c r="B33" s="10" t="s">
        <v>9</v>
      </c>
      <c r="C33" s="10" t="s">
        <v>32</v>
      </c>
      <c r="D33" s="10" t="s">
        <v>33</v>
      </c>
      <c r="E33" s="10" t="s">
        <v>34</v>
      </c>
      <c r="F33" s="39">
        <v>73644.4</v>
      </c>
      <c r="G33" s="11">
        <v>73613.86</v>
      </c>
      <c r="H33" s="11">
        <v>93390.66</v>
      </c>
      <c r="I33" s="20" t="s">
        <v>14</v>
      </c>
    </row>
    <row r="34" spans="1:9" ht="12.75">
      <c r="A34" s="12" t="s">
        <v>8</v>
      </c>
      <c r="B34" s="4" t="s">
        <v>9</v>
      </c>
      <c r="C34" s="4" t="s">
        <v>32</v>
      </c>
      <c r="D34" s="4" t="s">
        <v>33</v>
      </c>
      <c r="E34" s="4" t="s">
        <v>34</v>
      </c>
      <c r="F34" s="40">
        <v>47200.95</v>
      </c>
      <c r="G34" s="1">
        <v>46495.04</v>
      </c>
      <c r="H34" s="1">
        <v>58118.8</v>
      </c>
      <c r="I34" s="21" t="s">
        <v>15</v>
      </c>
    </row>
    <row r="35" spans="1:9" ht="13.5" thickBot="1">
      <c r="A35" s="13" t="s">
        <v>8</v>
      </c>
      <c r="B35" s="14" t="s">
        <v>9</v>
      </c>
      <c r="C35" s="14" t="s">
        <v>32</v>
      </c>
      <c r="D35" s="14" t="s">
        <v>33</v>
      </c>
      <c r="E35" s="14" t="s">
        <v>34</v>
      </c>
      <c r="F35" s="41">
        <v>35215.84</v>
      </c>
      <c r="G35" s="15">
        <v>35187.49</v>
      </c>
      <c r="H35" s="15">
        <v>38419.86</v>
      </c>
      <c r="I35" s="22" t="s">
        <v>13</v>
      </c>
    </row>
    <row r="36" spans="1:9" s="48" customFormat="1" ht="13.5" thickBot="1">
      <c r="A36" s="50"/>
      <c r="B36" s="51"/>
      <c r="C36" s="51"/>
      <c r="D36" s="51"/>
      <c r="E36" s="51"/>
      <c r="F36" s="52">
        <f>SUM(F33:F35)</f>
        <v>156061.19</v>
      </c>
      <c r="G36" s="53">
        <f>SUM(G33:G35)</f>
        <v>155296.38999999998</v>
      </c>
      <c r="H36" s="53">
        <f>SUM(H33:H35)</f>
        <v>189929.32</v>
      </c>
      <c r="I36" s="54"/>
    </row>
    <row r="37" spans="1:9" ht="12.75">
      <c r="A37" s="4" t="s">
        <v>8</v>
      </c>
      <c r="B37" s="4" t="s">
        <v>9</v>
      </c>
      <c r="C37" s="29" t="s">
        <v>70</v>
      </c>
      <c r="D37" s="29" t="s">
        <v>69</v>
      </c>
      <c r="E37" s="4" t="s">
        <v>71</v>
      </c>
      <c r="F37" s="39">
        <v>21994.31</v>
      </c>
      <c r="G37" s="1">
        <v>19451.27</v>
      </c>
      <c r="H37" s="1">
        <v>40445.09</v>
      </c>
      <c r="I37" s="20"/>
    </row>
    <row r="38" spans="1:9" ht="13.5" thickBot="1">
      <c r="A38" s="4" t="s">
        <v>8</v>
      </c>
      <c r="B38" s="4" t="s">
        <v>9</v>
      </c>
      <c r="C38" s="2" t="s">
        <v>70</v>
      </c>
      <c r="D38" s="2" t="s">
        <v>69</v>
      </c>
      <c r="E38" s="4" t="s">
        <v>71</v>
      </c>
      <c r="F38" s="41">
        <v>4979.39</v>
      </c>
      <c r="G38" s="1">
        <v>2446.12</v>
      </c>
      <c r="H38" s="1">
        <v>2446.12</v>
      </c>
      <c r="I38" s="22"/>
    </row>
    <row r="39" spans="1:10" s="48" customFormat="1" ht="13.5" thickBot="1">
      <c r="A39" s="50"/>
      <c r="B39" s="51"/>
      <c r="C39" s="51"/>
      <c r="D39" s="59"/>
      <c r="E39" s="51"/>
      <c r="F39" s="52">
        <f>SUM(F37:F38)</f>
        <v>26973.7</v>
      </c>
      <c r="G39" s="53">
        <f>SUM(G37:G38)</f>
        <v>21897.39</v>
      </c>
      <c r="H39" s="53">
        <f>SUM(H37:H38)</f>
        <v>42891.21</v>
      </c>
      <c r="I39" s="54"/>
      <c r="J39" s="65"/>
    </row>
    <row r="40" spans="1:9" ht="12.75">
      <c r="A40" s="9" t="s">
        <v>8</v>
      </c>
      <c r="B40" s="10" t="s">
        <v>9</v>
      </c>
      <c r="C40" s="10" t="s">
        <v>35</v>
      </c>
      <c r="D40" s="10" t="s">
        <v>36</v>
      </c>
      <c r="E40" s="10" t="s">
        <v>37</v>
      </c>
      <c r="F40" s="39">
        <v>58695.87</v>
      </c>
      <c r="G40" s="11">
        <v>57553.91</v>
      </c>
      <c r="H40" s="11">
        <v>76363.7</v>
      </c>
      <c r="I40" s="20" t="s">
        <v>14</v>
      </c>
    </row>
    <row r="41" spans="1:9" ht="13.5" thickBot="1">
      <c r="A41" s="13" t="s">
        <v>8</v>
      </c>
      <c r="B41" s="14" t="s">
        <v>9</v>
      </c>
      <c r="C41" s="14" t="s">
        <v>35</v>
      </c>
      <c r="D41" s="14" t="s">
        <v>36</v>
      </c>
      <c r="E41" s="14" t="s">
        <v>37</v>
      </c>
      <c r="F41" s="41">
        <v>91766.14</v>
      </c>
      <c r="G41" s="15">
        <v>90803.88</v>
      </c>
      <c r="H41" s="15">
        <v>91853.88</v>
      </c>
      <c r="I41" s="22" t="s">
        <v>13</v>
      </c>
    </row>
    <row r="42" spans="1:10" s="48" customFormat="1" ht="13.5" thickBot="1">
      <c r="A42" s="50"/>
      <c r="B42" s="51"/>
      <c r="C42" s="51"/>
      <c r="D42" s="51"/>
      <c r="E42" s="51"/>
      <c r="F42" s="52">
        <f>SUM(F40:F41)</f>
        <v>150462.01</v>
      </c>
      <c r="G42" s="53">
        <f>SUM(G40:G41)</f>
        <v>148357.79</v>
      </c>
      <c r="H42" s="53">
        <f>SUM(H40:H41)</f>
        <v>168217.58000000002</v>
      </c>
      <c r="I42" s="54"/>
      <c r="J42" s="65"/>
    </row>
    <row r="43" spans="1:9" ht="12.75">
      <c r="A43" s="19" t="s">
        <v>8</v>
      </c>
      <c r="B43" s="7" t="s">
        <v>9</v>
      </c>
      <c r="C43" s="7" t="s">
        <v>38</v>
      </c>
      <c r="D43" s="7" t="s">
        <v>39</v>
      </c>
      <c r="E43" s="7" t="s">
        <v>40</v>
      </c>
      <c r="F43" s="42">
        <v>118896.06</v>
      </c>
      <c r="G43" s="8">
        <v>117213.28</v>
      </c>
      <c r="H43" s="8">
        <v>140008.2</v>
      </c>
      <c r="I43" s="24" t="s">
        <v>14</v>
      </c>
    </row>
    <row r="44" spans="1:9" ht="13.5" thickBot="1">
      <c r="A44" s="13" t="s">
        <v>8</v>
      </c>
      <c r="B44" s="14"/>
      <c r="C44" s="14" t="s">
        <v>38</v>
      </c>
      <c r="D44" s="14" t="s">
        <v>39</v>
      </c>
      <c r="E44" s="14" t="s">
        <v>40</v>
      </c>
      <c r="F44" s="41">
        <v>2054.45</v>
      </c>
      <c r="G44" s="15"/>
      <c r="H44" s="15"/>
      <c r="I44" s="22"/>
    </row>
    <row r="45" spans="1:10" s="48" customFormat="1" ht="13.5" thickBot="1">
      <c r="A45" s="50"/>
      <c r="B45" s="51"/>
      <c r="C45" s="51"/>
      <c r="D45" s="51"/>
      <c r="E45" s="51"/>
      <c r="F45" s="52">
        <f>SUM(F43:F44)</f>
        <v>120950.51</v>
      </c>
      <c r="G45" s="53">
        <f>SUM(G43:G44)</f>
        <v>117213.28</v>
      </c>
      <c r="H45" s="53">
        <f>SUM(H43:H44)</f>
        <v>140008.2</v>
      </c>
      <c r="I45" s="54"/>
      <c r="J45" s="65"/>
    </row>
    <row r="46" spans="1:9" ht="12.75">
      <c r="A46" s="19" t="s">
        <v>8</v>
      </c>
      <c r="B46" s="7" t="s">
        <v>9</v>
      </c>
      <c r="C46" s="7" t="s">
        <v>41</v>
      </c>
      <c r="D46" s="7" t="s">
        <v>42</v>
      </c>
      <c r="E46" s="7" t="s">
        <v>43</v>
      </c>
      <c r="F46" s="42">
        <v>393586.81</v>
      </c>
      <c r="G46" s="8">
        <v>386086.56</v>
      </c>
      <c r="H46" s="8">
        <v>386086.56</v>
      </c>
      <c r="I46" s="24" t="s">
        <v>14</v>
      </c>
    </row>
    <row r="47" spans="1:9" ht="12.75">
      <c r="A47" s="12" t="s">
        <v>8</v>
      </c>
      <c r="B47" s="4" t="s">
        <v>9</v>
      </c>
      <c r="C47" s="4" t="s">
        <v>41</v>
      </c>
      <c r="D47" s="4" t="s">
        <v>42</v>
      </c>
      <c r="E47" s="4" t="s">
        <v>43</v>
      </c>
      <c r="F47" s="40">
        <v>140954.53</v>
      </c>
      <c r="G47" s="1">
        <v>111575.95</v>
      </c>
      <c r="H47" s="1">
        <v>111575.95</v>
      </c>
      <c r="I47" s="21" t="s">
        <v>15</v>
      </c>
    </row>
    <row r="48" spans="1:9" ht="12.75">
      <c r="A48" s="12" t="s">
        <v>8</v>
      </c>
      <c r="B48" s="4" t="s">
        <v>9</v>
      </c>
      <c r="C48" s="4" t="s">
        <v>41</v>
      </c>
      <c r="D48" s="4" t="s">
        <v>42</v>
      </c>
      <c r="E48" s="4" t="s">
        <v>43</v>
      </c>
      <c r="F48" s="40">
        <v>135747.46</v>
      </c>
      <c r="G48" s="1">
        <v>113239.39</v>
      </c>
      <c r="H48" s="1">
        <v>113239.39</v>
      </c>
      <c r="I48" s="21" t="s">
        <v>13</v>
      </c>
    </row>
    <row r="49" spans="1:9" ht="13.5" thickBot="1">
      <c r="A49" s="13" t="s">
        <v>8</v>
      </c>
      <c r="B49" s="14" t="s">
        <v>9</v>
      </c>
      <c r="C49" s="14" t="s">
        <v>41</v>
      </c>
      <c r="D49" s="14" t="s">
        <v>42</v>
      </c>
      <c r="E49" s="14" t="s">
        <v>43</v>
      </c>
      <c r="F49" s="41">
        <v>26153.82</v>
      </c>
      <c r="G49" s="15">
        <v>26153.82</v>
      </c>
      <c r="H49" s="15">
        <v>26153.82</v>
      </c>
      <c r="I49" s="22" t="s">
        <v>19</v>
      </c>
    </row>
    <row r="50" spans="1:10" s="48" customFormat="1" ht="13.5" thickBot="1">
      <c r="A50" s="50"/>
      <c r="B50" s="51"/>
      <c r="C50" s="51"/>
      <c r="D50" s="51"/>
      <c r="E50" s="51"/>
      <c r="F50" s="52">
        <f>SUM(F46:F49)</f>
        <v>696442.6199999999</v>
      </c>
      <c r="G50" s="53">
        <f>SUM(G46:G49)</f>
        <v>637055.72</v>
      </c>
      <c r="H50" s="53">
        <f>SUM(H46:H49)</f>
        <v>637055.72</v>
      </c>
      <c r="I50" s="54"/>
      <c r="J50" s="65"/>
    </row>
    <row r="51" spans="1:9" ht="12.75">
      <c r="A51" s="19" t="s">
        <v>8</v>
      </c>
      <c r="B51" s="7" t="s">
        <v>9</v>
      </c>
      <c r="C51" s="7" t="s">
        <v>44</v>
      </c>
      <c r="D51" s="7" t="s">
        <v>45</v>
      </c>
      <c r="E51" s="7" t="s">
        <v>46</v>
      </c>
      <c r="F51" s="42">
        <v>53732.39</v>
      </c>
      <c r="G51" s="8">
        <v>53554.79</v>
      </c>
      <c r="H51" s="8">
        <v>109875.77</v>
      </c>
      <c r="I51" s="24" t="s">
        <v>14</v>
      </c>
    </row>
    <row r="52" spans="1:9" ht="13.5" thickBot="1">
      <c r="A52" s="13" t="s">
        <v>8</v>
      </c>
      <c r="B52" s="14" t="s">
        <v>9</v>
      </c>
      <c r="C52" s="14" t="s">
        <v>44</v>
      </c>
      <c r="D52" s="14" t="s">
        <v>45</v>
      </c>
      <c r="E52" s="14" t="s">
        <v>46</v>
      </c>
      <c r="F52" s="41">
        <v>61851.15</v>
      </c>
      <c r="G52" s="15">
        <v>51242.84</v>
      </c>
      <c r="H52" s="15">
        <v>51242.84</v>
      </c>
      <c r="I52" s="22" t="s">
        <v>13</v>
      </c>
    </row>
    <row r="53" spans="1:10" s="48" customFormat="1" ht="13.5" thickBot="1">
      <c r="A53" s="50"/>
      <c r="B53" s="51"/>
      <c r="C53" s="51"/>
      <c r="D53" s="51"/>
      <c r="E53" s="53"/>
      <c r="F53" s="52">
        <f>SUM(F51:F52)</f>
        <v>115583.54000000001</v>
      </c>
      <c r="G53" s="53">
        <f>SUM(G51:G52)</f>
        <v>104797.63</v>
      </c>
      <c r="H53" s="53">
        <f>SUM(H51:H52)</f>
        <v>161118.61</v>
      </c>
      <c r="I53" s="54"/>
      <c r="J53" s="65"/>
    </row>
    <row r="54" spans="1:9" ht="12.75">
      <c r="A54" s="19" t="s">
        <v>8</v>
      </c>
      <c r="B54" s="7" t="s">
        <v>9</v>
      </c>
      <c r="C54" s="7" t="s">
        <v>47</v>
      </c>
      <c r="D54" s="7" t="s">
        <v>48</v>
      </c>
      <c r="E54" s="7" t="s">
        <v>49</v>
      </c>
      <c r="F54" s="42">
        <v>41101.06</v>
      </c>
      <c r="G54" s="8">
        <v>40391.21</v>
      </c>
      <c r="H54" s="8">
        <v>44040.14</v>
      </c>
      <c r="I54" s="24" t="s">
        <v>14</v>
      </c>
    </row>
    <row r="55" spans="1:9" ht="12.75">
      <c r="A55" s="12" t="s">
        <v>8</v>
      </c>
      <c r="B55" s="4" t="s">
        <v>9</v>
      </c>
      <c r="C55" s="4" t="s">
        <v>47</v>
      </c>
      <c r="D55" s="4" t="s">
        <v>48</v>
      </c>
      <c r="E55" s="4" t="s">
        <v>49</v>
      </c>
      <c r="F55" s="40">
        <v>77237.92</v>
      </c>
      <c r="G55" s="1">
        <v>75092.42</v>
      </c>
      <c r="H55" s="1">
        <v>81528.92</v>
      </c>
      <c r="I55" s="21" t="s">
        <v>15</v>
      </c>
    </row>
    <row r="56" spans="1:9" ht="13.5" thickBot="1">
      <c r="A56" s="13" t="s">
        <v>8</v>
      </c>
      <c r="B56" s="14" t="s">
        <v>9</v>
      </c>
      <c r="C56" s="14" t="s">
        <v>47</v>
      </c>
      <c r="D56" s="14" t="s">
        <v>48</v>
      </c>
      <c r="E56" s="14" t="s">
        <v>49</v>
      </c>
      <c r="F56" s="41">
        <v>19032.3</v>
      </c>
      <c r="G56" s="15">
        <v>18988.92</v>
      </c>
      <c r="H56" s="15">
        <v>20872.66</v>
      </c>
      <c r="I56" s="22" t="s">
        <v>13</v>
      </c>
    </row>
    <row r="57" spans="1:9" s="48" customFormat="1" ht="13.5" thickBot="1">
      <c r="A57" s="50"/>
      <c r="B57" s="51"/>
      <c r="C57" s="51"/>
      <c r="D57" s="51"/>
      <c r="E57" s="51"/>
      <c r="F57" s="52">
        <f>SUM(F54:F56)</f>
        <v>137371.28</v>
      </c>
      <c r="G57" s="53">
        <f>SUM(G54:G56)</f>
        <v>134472.55</v>
      </c>
      <c r="H57" s="53">
        <f>SUM(H54:H56)</f>
        <v>146441.72</v>
      </c>
      <c r="I57" s="54"/>
    </row>
    <row r="58" spans="1:10" ht="13.5" thickBot="1">
      <c r="A58" s="16" t="s">
        <v>8</v>
      </c>
      <c r="B58" s="17" t="s">
        <v>9</v>
      </c>
      <c r="C58" s="17" t="s">
        <v>50</v>
      </c>
      <c r="D58" s="17" t="s">
        <v>51</v>
      </c>
      <c r="E58" s="17" t="s">
        <v>52</v>
      </c>
      <c r="F58" s="44">
        <v>22303.3</v>
      </c>
      <c r="G58" s="18">
        <v>21220.92</v>
      </c>
      <c r="H58" s="18">
        <v>21220.92</v>
      </c>
      <c r="I58" s="23" t="s">
        <v>15</v>
      </c>
      <c r="J58" s="47"/>
    </row>
    <row r="59" spans="1:9" s="48" customFormat="1" ht="13.5" thickBot="1">
      <c r="A59" s="50"/>
      <c r="B59" s="51"/>
      <c r="C59" s="51"/>
      <c r="D59" s="51"/>
      <c r="E59" s="51"/>
      <c r="F59" s="52">
        <f>SUM(F58)</f>
        <v>22303.3</v>
      </c>
      <c r="G59" s="53">
        <f>SUM(G58)</f>
        <v>21220.92</v>
      </c>
      <c r="H59" s="53">
        <f>SUM(H58)</f>
        <v>21220.92</v>
      </c>
      <c r="I59" s="54"/>
    </row>
    <row r="60" spans="1:9" ht="12.75">
      <c r="A60" s="19" t="s">
        <v>8</v>
      </c>
      <c r="B60" s="7" t="s">
        <v>9</v>
      </c>
      <c r="C60" s="7" t="s">
        <v>53</v>
      </c>
      <c r="D60" s="7" t="s">
        <v>54</v>
      </c>
      <c r="E60" s="7" t="s">
        <v>55</v>
      </c>
      <c r="F60" s="42">
        <v>2095659.54</v>
      </c>
      <c r="G60" s="8">
        <v>2095487.48</v>
      </c>
      <c r="H60" s="8">
        <v>2686234.52</v>
      </c>
      <c r="I60" s="24" t="s">
        <v>14</v>
      </c>
    </row>
    <row r="61" spans="1:9" ht="12.75">
      <c r="A61" s="12" t="s">
        <v>8</v>
      </c>
      <c r="B61" s="4" t="s">
        <v>9</v>
      </c>
      <c r="C61" s="4" t="s">
        <v>53</v>
      </c>
      <c r="D61" s="4" t="s">
        <v>54</v>
      </c>
      <c r="E61" s="4" t="s">
        <v>55</v>
      </c>
      <c r="F61" s="40">
        <v>7334.89</v>
      </c>
      <c r="G61" s="1">
        <v>4264.47</v>
      </c>
      <c r="H61" s="1">
        <v>4264.47</v>
      </c>
      <c r="I61" s="21" t="s">
        <v>15</v>
      </c>
    </row>
    <row r="62" spans="1:9" ht="13.5" thickBot="1">
      <c r="A62" s="13" t="s">
        <v>8</v>
      </c>
      <c r="B62" s="14" t="s">
        <v>9</v>
      </c>
      <c r="C62" s="14" t="s">
        <v>53</v>
      </c>
      <c r="D62" s="14" t="s">
        <v>54</v>
      </c>
      <c r="E62" s="14" t="s">
        <v>55</v>
      </c>
      <c r="F62" s="41">
        <v>104503.84</v>
      </c>
      <c r="G62" s="15">
        <v>104280.73</v>
      </c>
      <c r="H62" s="15">
        <v>110692.81</v>
      </c>
      <c r="I62" s="22" t="s">
        <v>13</v>
      </c>
    </row>
    <row r="63" spans="1:9" s="48" customFormat="1" ht="13.5" thickBot="1">
      <c r="A63" s="50"/>
      <c r="B63" s="51"/>
      <c r="C63" s="51"/>
      <c r="D63" s="51"/>
      <c r="E63" s="51"/>
      <c r="F63" s="52">
        <f>SUM(F60:F62)</f>
        <v>2207498.27</v>
      </c>
      <c r="G63" s="53">
        <f>SUM(G60:G62)</f>
        <v>2204032.68</v>
      </c>
      <c r="H63" s="53">
        <f>SUM(H60:H62)</f>
        <v>2801191.8000000003</v>
      </c>
      <c r="I63" s="54"/>
    </row>
    <row r="64" spans="1:9" ht="13.5" thickBot="1">
      <c r="A64" s="30" t="s">
        <v>8</v>
      </c>
      <c r="B64" s="31" t="s">
        <v>9</v>
      </c>
      <c r="C64" s="31" t="s">
        <v>56</v>
      </c>
      <c r="D64" s="31" t="s">
        <v>57</v>
      </c>
      <c r="E64" s="31" t="s">
        <v>58</v>
      </c>
      <c r="F64" s="45">
        <v>114625.34</v>
      </c>
      <c r="G64" s="32">
        <v>114625.34</v>
      </c>
      <c r="H64" s="32">
        <v>114625.34</v>
      </c>
      <c r="I64" s="33" t="s">
        <v>15</v>
      </c>
    </row>
    <row r="65" spans="1:10" s="48" customFormat="1" ht="13.5" thickBot="1">
      <c r="A65" s="50"/>
      <c r="B65" s="51"/>
      <c r="C65" s="51"/>
      <c r="D65" s="51"/>
      <c r="E65" s="51"/>
      <c r="F65" s="52">
        <f>SUM(F64)</f>
        <v>114625.34</v>
      </c>
      <c r="G65" s="53">
        <f>SUM(G64)</f>
        <v>114625.34</v>
      </c>
      <c r="H65" s="53">
        <f>SUM(H64)</f>
        <v>114625.34</v>
      </c>
      <c r="I65" s="54"/>
      <c r="J65" s="65"/>
    </row>
    <row r="66" spans="1:9" ht="13.5" thickBot="1">
      <c r="A66" s="16" t="s">
        <v>8</v>
      </c>
      <c r="B66" s="17" t="s">
        <v>9</v>
      </c>
      <c r="C66" s="17" t="s">
        <v>59</v>
      </c>
      <c r="D66" s="17" t="s">
        <v>60</v>
      </c>
      <c r="E66" s="17" t="s">
        <v>61</v>
      </c>
      <c r="F66" s="44">
        <v>32398.23</v>
      </c>
      <c r="G66" s="18">
        <v>30084.07</v>
      </c>
      <c r="H66" s="18">
        <v>37026.55</v>
      </c>
      <c r="I66" s="23" t="s">
        <v>15</v>
      </c>
    </row>
    <row r="67" spans="1:10" s="48" customFormat="1" ht="13.5" thickBot="1">
      <c r="A67" s="50"/>
      <c r="B67" s="51"/>
      <c r="C67" s="51"/>
      <c r="D67" s="51"/>
      <c r="E67" s="51"/>
      <c r="F67" s="52">
        <f>SUM(F66)</f>
        <v>32398.23</v>
      </c>
      <c r="G67" s="53">
        <f>SUM(G66)</f>
        <v>30084.07</v>
      </c>
      <c r="H67" s="53">
        <f>SUM(H66)</f>
        <v>37026.55</v>
      </c>
      <c r="I67" s="54"/>
      <c r="J67" s="65"/>
    </row>
    <row r="68" spans="1:9" ht="13.5" thickBot="1">
      <c r="A68" s="16" t="s">
        <v>8</v>
      </c>
      <c r="B68" s="17" t="s">
        <v>9</v>
      </c>
      <c r="C68" s="17" t="s">
        <v>62</v>
      </c>
      <c r="D68" s="17" t="s">
        <v>63</v>
      </c>
      <c r="E68" s="17" t="s">
        <v>64</v>
      </c>
      <c r="F68" s="44">
        <v>41034.38</v>
      </c>
      <c r="G68" s="18">
        <v>40826.35</v>
      </c>
      <c r="H68" s="18">
        <v>55235.65</v>
      </c>
      <c r="I68" s="23" t="s">
        <v>13</v>
      </c>
    </row>
    <row r="69" spans="1:10" s="48" customFormat="1" ht="13.5" thickBot="1">
      <c r="A69" s="50"/>
      <c r="B69" s="51"/>
      <c r="C69" s="51"/>
      <c r="D69" s="51"/>
      <c r="E69" s="51"/>
      <c r="F69" s="52">
        <f>SUM(F68)</f>
        <v>41034.38</v>
      </c>
      <c r="G69" s="53">
        <f>SUM(G68)</f>
        <v>40826.35</v>
      </c>
      <c r="H69" s="53">
        <f>SUM(H68)</f>
        <v>55235.65</v>
      </c>
      <c r="I69" s="54"/>
      <c r="J69" s="65"/>
    </row>
    <row r="70" spans="1:9" ht="13.5" thickBot="1">
      <c r="A70" s="34" t="s">
        <v>8</v>
      </c>
      <c r="B70" s="35" t="s">
        <v>9</v>
      </c>
      <c r="C70" s="35" t="s">
        <v>65</v>
      </c>
      <c r="D70" s="35" t="s">
        <v>66</v>
      </c>
      <c r="E70" s="35" t="s">
        <v>67</v>
      </c>
      <c r="F70" s="46">
        <v>36975.1</v>
      </c>
      <c r="G70" s="36">
        <v>18034.3</v>
      </c>
      <c r="H70" s="36">
        <v>18034.3</v>
      </c>
      <c r="I70" s="37" t="s">
        <v>13</v>
      </c>
    </row>
    <row r="71" spans="1:10" s="48" customFormat="1" ht="13.5" thickBot="1">
      <c r="A71" s="60"/>
      <c r="B71" s="61"/>
      <c r="C71" s="61"/>
      <c r="D71" s="61"/>
      <c r="E71" s="61"/>
      <c r="F71" s="62">
        <f>SUM(F70)</f>
        <v>36975.1</v>
      </c>
      <c r="G71" s="62">
        <f>SUM(G70)</f>
        <v>18034.3</v>
      </c>
      <c r="H71" s="62">
        <f>SUM(H70)</f>
        <v>18034.3</v>
      </c>
      <c r="I71" s="63"/>
      <c r="J71" s="65"/>
    </row>
    <row r="72" spans="1:10" s="48" customFormat="1" ht="13.5" thickBot="1">
      <c r="A72" s="55"/>
      <c r="B72" s="56"/>
      <c r="C72" s="56"/>
      <c r="D72" s="56"/>
      <c r="E72" s="56"/>
      <c r="F72" s="57">
        <f>F71+F69+F67+F65+F63+F59+F57+F53+F50+F45+F42+F39+F36+F32+F28+F24+F19+F15+F10</f>
        <v>26765524.31</v>
      </c>
      <c r="G72" s="57">
        <f>G71+G69+G67+G65+G63+G59+G57+G53+G50+G45+G42+G39+G36+G32+G28+G24+G19+G15+G10</f>
        <v>25904761.810000002</v>
      </c>
      <c r="H72" s="57">
        <f>H71+H69+H67+H65+H63+H59+H57+H53+H50+H45+H42+H39+H36+H32+H28+H24+H19+H15+H10</f>
        <v>28434711.55</v>
      </c>
      <c r="I72" s="64"/>
      <c r="J72" s="65"/>
    </row>
  </sheetData>
  <mergeCells count="1">
    <mergeCell ref="A2:J2"/>
  </mergeCells>
  <printOptions/>
  <pageMargins left="0.25" right="0.26" top="1" bottom="1" header="0.5" footer="0.5"/>
  <pageSetup horizontalDpi="300" verticalDpi="3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2016-10-13T08:56:43Z</cp:lastPrinted>
  <dcterms:modified xsi:type="dcterms:W3CDTF">2016-11-10T09:07:51Z</dcterms:modified>
  <cp:category/>
  <cp:version/>
  <cp:contentType/>
  <cp:contentStatus/>
</cp:coreProperties>
</file>